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11學年度\上學期\經費\"/>
    </mc:Choice>
  </mc:AlternateContent>
  <bookViews>
    <workbookView xWindow="0" yWindow="0" windowWidth="28800" windowHeight="12180" activeTab="1"/>
  </bookViews>
  <sheets>
    <sheet name="111上" sheetId="1" r:id="rId1"/>
    <sheet name="111上 (龍源國小)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" i="2" l="1"/>
  <c r="R4" i="2"/>
  <c r="S4" i="2" s="1"/>
  <c r="M4" i="2"/>
  <c r="M5" i="2" s="1"/>
  <c r="S5" i="2" s="1"/>
  <c r="Q3" i="2"/>
  <c r="P3" i="2"/>
  <c r="O3" i="2"/>
  <c r="N3" i="2"/>
  <c r="S3" i="2" l="1"/>
  <c r="M4" i="1"/>
  <c r="P5" i="1" l="1"/>
  <c r="M5" i="1"/>
  <c r="R4" i="1"/>
  <c r="S4" i="1" s="1"/>
  <c r="Q3" i="1"/>
  <c r="P3" i="1"/>
  <c r="O3" i="1"/>
  <c r="N3" i="1"/>
  <c r="S3" i="1" l="1"/>
  <c r="S5" i="1"/>
</calcChain>
</file>

<file path=xl/sharedStrings.xml><?xml version="1.0" encoding="utf-8"?>
<sst xmlns="http://schemas.openxmlformats.org/spreadsheetml/2006/main" count="110" uniqueCount="55">
  <si>
    <t>月份</t>
  </si>
  <si>
    <t>天數</t>
    <phoneticPr fontId="1" type="noConversion"/>
  </si>
  <si>
    <t>9月</t>
    <phoneticPr fontId="1" type="noConversion"/>
  </si>
  <si>
    <t>10月</t>
    <phoneticPr fontId="1" type="noConversion"/>
  </si>
  <si>
    <t>11月</t>
    <phoneticPr fontId="1" type="noConversion"/>
  </si>
  <si>
    <t>12月</t>
    <phoneticPr fontId="1" type="noConversion"/>
  </si>
  <si>
    <t>1月</t>
    <phoneticPr fontId="1" type="noConversion"/>
  </si>
  <si>
    <t>餐費</t>
    <phoneticPr fontId="1" type="noConversion"/>
  </si>
  <si>
    <t>小計</t>
    <phoneticPr fontId="1" type="noConversion"/>
  </si>
  <si>
    <t>每月午餐費收費金額</t>
    <phoneticPr fontId="1" type="noConversion"/>
  </si>
  <si>
    <r>
      <rPr>
        <b/>
        <sz val="16"/>
        <color theme="1"/>
        <rFont val="標楷體"/>
        <family val="4"/>
        <charset val="136"/>
      </rPr>
      <t>*老師天天安心食材收費</t>
    </r>
    <r>
      <rPr>
        <sz val="16"/>
        <color theme="1"/>
        <rFont val="標楷體"/>
        <family val="4"/>
        <charset val="136"/>
      </rPr>
      <t xml:space="preserve">
</t>
    </r>
    <r>
      <rPr>
        <sz val="14"/>
        <color theme="1"/>
        <rFont val="標楷體"/>
        <family val="4"/>
        <charset val="136"/>
      </rPr>
      <t xml:space="preserve">1.天天安心食材每周以5元計費，上學期以20周計算
</t>
    </r>
    <r>
      <rPr>
        <sz val="16"/>
        <color theme="1"/>
        <rFont val="標楷體"/>
        <family val="4"/>
        <charset val="136"/>
      </rPr>
      <t xml:space="preserve">   20周*5元/周=100元</t>
    </r>
    <phoneticPr fontId="1" type="noConversion"/>
  </si>
  <si>
    <t>111學年度上學期每月用餐天數</t>
    <phoneticPr fontId="1" type="noConversion"/>
  </si>
  <si>
    <t>日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</si>
  <si>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</si>
  <si>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</si>
  <si>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</si>
  <si>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</si>
  <si>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</si>
  <si>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</si>
  <si>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第6週</t>
    <phoneticPr fontId="1" type="noConversion"/>
  </si>
  <si>
    <t>第7週</t>
    <phoneticPr fontId="1" type="noConversion"/>
  </si>
  <si>
    <t>第8週</t>
  </si>
  <si>
    <t>第9週</t>
  </si>
  <si>
    <t>第10週</t>
  </si>
  <si>
    <t>第11週</t>
  </si>
  <si>
    <t>第12週</t>
  </si>
  <si>
    <t>第13週</t>
  </si>
  <si>
    <t>第14週</t>
  </si>
  <si>
    <t>第15週</t>
  </si>
  <si>
    <t>第18週</t>
  </si>
  <si>
    <t>第19週</t>
  </si>
  <si>
    <t>第20週</t>
  </si>
  <si>
    <t>第21週</t>
  </si>
  <si>
    <t>第22週</t>
  </si>
  <si>
    <t>第16週</t>
    <phoneticPr fontId="1" type="noConversion"/>
  </si>
  <si>
    <t>第17週</t>
    <phoneticPr fontId="1" type="noConversion"/>
  </si>
  <si>
    <t>週次\星期</t>
  </si>
  <si>
    <t>第1週</t>
  </si>
  <si>
    <t>第2週</t>
  </si>
  <si>
    <t>第3週</t>
  </si>
  <si>
    <t>第4週</t>
  </si>
  <si>
    <t>第5週</t>
  </si>
  <si>
    <t>8月</t>
    <phoneticPr fontId="1" type="noConversion"/>
  </si>
  <si>
    <t>用餐天數</t>
    <phoneticPr fontId="1" type="noConversion"/>
  </si>
  <si>
    <t>分期繳</t>
    <phoneticPr fontId="1" type="noConversion"/>
  </si>
  <si>
    <r>
      <t>*</t>
    </r>
    <r>
      <rPr>
        <b/>
        <sz val="14"/>
        <color theme="1"/>
        <rFont val="標楷體"/>
        <family val="4"/>
        <charset val="136"/>
      </rPr>
      <t>沒有每天在學校用餐的老師每餐收餐費</t>
    </r>
    <r>
      <rPr>
        <b/>
        <sz val="14"/>
        <color rgb="FFFF0000"/>
        <rFont val="標楷體"/>
        <family val="4"/>
        <charset val="136"/>
      </rPr>
      <t>41</t>
    </r>
    <r>
      <rPr>
        <b/>
        <sz val="14"/>
        <color theme="1"/>
        <rFont val="標楷體"/>
        <family val="4"/>
        <charset val="136"/>
      </rPr>
      <t>元</t>
    </r>
    <r>
      <rPr>
        <sz val="12"/>
        <color theme="1"/>
        <rFont val="新細明體"/>
        <family val="2"/>
        <charset val="136"/>
        <scheme val="minor"/>
      </rPr>
      <t xml:space="preserve">
</t>
    </r>
    <r>
      <rPr>
        <sz val="12"/>
        <color theme="1"/>
        <rFont val="標楷體"/>
        <family val="4"/>
        <charset val="136"/>
      </rPr>
      <t>*收費方式以月計費，但以下對象老師可採以日計費方式收費
 1.</t>
    </r>
    <r>
      <rPr>
        <b/>
        <sz val="12"/>
        <color theme="1"/>
        <rFont val="標楷體"/>
        <family val="4"/>
        <charset val="136"/>
      </rPr>
      <t>支援鐘點教師、族語教師</t>
    </r>
    <r>
      <rPr>
        <sz val="12"/>
        <color theme="1"/>
        <rFont val="標楷體"/>
        <family val="4"/>
        <charset val="136"/>
      </rPr>
      <t>；2.</t>
    </r>
    <r>
      <rPr>
        <b/>
        <sz val="12"/>
        <color theme="1"/>
        <rFont val="標楷體"/>
        <family val="4"/>
        <charset val="136"/>
      </rPr>
      <t>每周固定公假者</t>
    </r>
    <r>
      <rPr>
        <sz val="12"/>
        <color theme="1"/>
        <rFont val="標楷體"/>
        <family val="4"/>
        <charset val="136"/>
      </rPr>
      <t>；</t>
    </r>
    <r>
      <rPr>
        <b/>
        <sz val="12"/>
        <color rgb="FFFF0000"/>
        <rFont val="標楷體"/>
        <family val="4"/>
        <charset val="136"/>
      </rPr>
      <t>每餐收41元</t>
    </r>
    <r>
      <rPr>
        <sz val="12"/>
        <color theme="1"/>
        <rFont val="標楷體"/>
        <family val="4"/>
        <charset val="136"/>
      </rPr>
      <t xml:space="preserve">
   計費 方式如下：
                 午餐月費800元+天天安心食材20元/月=820元/月
                 820元/月÷20天＝41元</t>
    </r>
    <phoneticPr fontId="1" type="noConversion"/>
  </si>
  <si>
    <r>
      <t xml:space="preserve">9月
</t>
    </r>
    <r>
      <rPr>
        <sz val="12"/>
        <color rgb="FFFF0000"/>
        <rFont val="標楷體"/>
        <family val="4"/>
        <charset val="136"/>
      </rPr>
      <t>(5周)</t>
    </r>
    <phoneticPr fontId="1" type="noConversion"/>
  </si>
  <si>
    <r>
      <t xml:space="preserve">10月
</t>
    </r>
    <r>
      <rPr>
        <sz val="12"/>
        <color rgb="FFFF0000"/>
        <rFont val="標楷體"/>
        <family val="4"/>
        <charset val="136"/>
      </rPr>
      <t>(4周)</t>
    </r>
    <phoneticPr fontId="1" type="noConversion"/>
  </si>
  <si>
    <r>
      <t xml:space="preserve">11月
</t>
    </r>
    <r>
      <rPr>
        <sz val="12"/>
        <color rgb="FFFF0000"/>
        <rFont val="標楷體"/>
        <family val="4"/>
        <charset val="136"/>
      </rPr>
      <t>(5周)</t>
    </r>
    <phoneticPr fontId="1" type="noConversion"/>
  </si>
  <si>
    <r>
      <t xml:space="preserve">12月
</t>
    </r>
    <r>
      <rPr>
        <sz val="12"/>
        <color rgb="FFFF0000"/>
        <rFont val="標楷體"/>
        <family val="4"/>
        <charset val="136"/>
      </rPr>
      <t>(4周)</t>
    </r>
    <phoneticPr fontId="1" type="noConversion"/>
  </si>
  <si>
    <r>
      <t xml:space="preserve">1月
</t>
    </r>
    <r>
      <rPr>
        <sz val="12"/>
        <color rgb="FFFF0000"/>
        <rFont val="標楷體"/>
        <family val="4"/>
        <charset val="136"/>
      </rPr>
      <t>(2周)</t>
    </r>
    <phoneticPr fontId="1" type="noConversion"/>
  </si>
  <si>
    <t>*三坑國小 10/22(六)運動會有用餐，10/28(五)補假一天</t>
    <phoneticPr fontId="1" type="noConversion"/>
  </si>
  <si>
    <t>*石門國小 10/22(六)運動會有用餐，10/28(五)補假一天</t>
    <phoneticPr fontId="1" type="noConversion"/>
  </si>
  <si>
    <t>*龍源國小 11/19(六)動動會有用餐，11/21(一)補假一天</t>
    <phoneticPr fontId="1" type="noConversion"/>
  </si>
  <si>
    <t>111學年度上學期每月用餐天數-龍源國小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</si>
</sst>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[Red]#,##0"/>
  </numFmts>
  <fonts count="1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9"/>
      <name val="微軟正黑體"/>
      <family val="2"/>
      <charset val="136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FF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4" xfId="0" applyNumberFormat="1" applyFont="1" applyBorder="1">
      <alignment vertical="center"/>
    </xf>
    <xf numFmtId="176" fontId="2" fillId="0" borderId="11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176" fontId="2" fillId="0" borderId="12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176" fontId="2" fillId="0" borderId="5" xfId="0" applyNumberFormat="1" applyFont="1" applyBorder="1">
      <alignment vertical="center"/>
    </xf>
    <xf numFmtId="176" fontId="2" fillId="0" borderId="8" xfId="0" applyNumberFormat="1" applyFont="1" applyBorder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176" fontId="2" fillId="0" borderId="18" xfId="0" applyNumberFormat="1" applyFont="1" applyBorder="1">
      <alignment vertical="center"/>
    </xf>
    <xf numFmtId="0" fontId="12" fillId="5" borderId="1" xfId="0" applyFont="1" applyFill="1" applyBorder="1" applyAlignment="1">
      <alignment horizontal="center" vertical="center" wrapText="1"/>
    </xf>
    <xf numFmtId="176" fontId="2" fillId="0" borderId="27" xfId="0" applyNumberFormat="1" applyFont="1" applyBorder="1">
      <alignment vertical="center"/>
    </xf>
    <xf numFmtId="176" fontId="2" fillId="0" borderId="26" xfId="0" applyNumberFormat="1" applyFont="1" applyBorder="1" applyAlignment="1">
      <alignment horizontal="center" vertical="center"/>
    </xf>
    <xf numFmtId="176" fontId="2" fillId="0" borderId="29" xfId="0" applyNumberFormat="1" applyFont="1" applyBorder="1" applyAlignment="1">
      <alignment horizontal="center" vertical="center"/>
    </xf>
    <xf numFmtId="176" fontId="2" fillId="0" borderId="30" xfId="0" applyNumberFormat="1" applyFont="1" applyBorder="1" applyAlignment="1">
      <alignment horizontal="center" vertical="center"/>
    </xf>
    <xf numFmtId="176" fontId="2" fillId="0" borderId="31" xfId="0" applyNumberFormat="1" applyFont="1" applyBorder="1">
      <alignment vertical="center"/>
    </xf>
    <xf numFmtId="176" fontId="2" fillId="0" borderId="9" xfId="0" applyNumberFormat="1" applyFont="1" applyBorder="1">
      <alignment vertical="center"/>
    </xf>
    <xf numFmtId="176" fontId="2" fillId="0" borderId="28" xfId="0" applyNumberFormat="1" applyFont="1" applyBorder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workbookViewId="0">
      <selection activeCell="T10" sqref="T10"/>
    </sheetView>
  </sheetViews>
  <sheetFormatPr defaultRowHeight="16.5" x14ac:dyDescent="0.25"/>
  <cols>
    <col min="10" max="10" width="9" customWidth="1"/>
    <col min="11" max="11" width="6.375" customWidth="1"/>
    <col min="12" max="18" width="9" customWidth="1"/>
    <col min="19" max="19" width="14.375" customWidth="1"/>
    <col min="20" max="20" width="9" customWidth="1"/>
  </cols>
  <sheetData>
    <row r="1" spans="1:19" ht="27.75" x14ac:dyDescent="0.25">
      <c r="A1" s="68" t="s">
        <v>11</v>
      </c>
      <c r="B1" s="58"/>
      <c r="C1" s="58"/>
      <c r="D1" s="58"/>
      <c r="E1" s="58"/>
      <c r="F1" s="58"/>
      <c r="G1" s="58"/>
      <c r="H1" s="58"/>
      <c r="I1" s="58"/>
      <c r="J1" s="58"/>
      <c r="L1" s="71" t="s">
        <v>9</v>
      </c>
      <c r="M1" s="71"/>
      <c r="N1" s="72"/>
      <c r="O1" s="72"/>
      <c r="P1" s="72"/>
      <c r="Q1" s="72"/>
      <c r="R1" s="72"/>
      <c r="S1" s="72"/>
    </row>
    <row r="2" spans="1:19" ht="33.75" thickBot="1" x14ac:dyDescent="0.3">
      <c r="A2" s="11" t="s">
        <v>0</v>
      </c>
      <c r="B2" s="11" t="s">
        <v>36</v>
      </c>
      <c r="C2" s="11" t="s">
        <v>12</v>
      </c>
      <c r="D2" s="11" t="s">
        <v>13</v>
      </c>
      <c r="E2" s="11" t="s">
        <v>14</v>
      </c>
      <c r="F2" s="11" t="s">
        <v>15</v>
      </c>
      <c r="G2" s="11" t="s">
        <v>16</v>
      </c>
      <c r="H2" s="12" t="s">
        <v>17</v>
      </c>
      <c r="I2" s="12" t="s">
        <v>18</v>
      </c>
      <c r="J2" s="21" t="s">
        <v>1</v>
      </c>
      <c r="L2" s="44"/>
      <c r="M2" s="45" t="s">
        <v>42</v>
      </c>
      <c r="N2" s="3" t="s">
        <v>2</v>
      </c>
      <c r="O2" s="1" t="s">
        <v>3</v>
      </c>
      <c r="P2" s="1" t="s">
        <v>4</v>
      </c>
      <c r="Q2" s="1" t="s">
        <v>5</v>
      </c>
      <c r="R2" s="2" t="s">
        <v>6</v>
      </c>
      <c r="S2" s="3" t="s">
        <v>8</v>
      </c>
    </row>
    <row r="3" spans="1:19" ht="17.25" thickBot="1" x14ac:dyDescent="0.3">
      <c r="A3" s="37" t="s">
        <v>42</v>
      </c>
      <c r="B3" s="79" t="s">
        <v>37</v>
      </c>
      <c r="C3" s="37"/>
      <c r="D3" s="37"/>
      <c r="E3" s="37">
        <v>30</v>
      </c>
      <c r="F3" s="37">
        <v>31</v>
      </c>
      <c r="G3" s="37"/>
      <c r="H3" s="37"/>
      <c r="I3" s="37"/>
      <c r="J3" s="36">
        <v>2</v>
      </c>
      <c r="L3" s="40" t="s">
        <v>43</v>
      </c>
      <c r="M3" s="46">
        <v>2</v>
      </c>
      <c r="N3" s="43">
        <f>SUM(J4:J8)</f>
        <v>21</v>
      </c>
      <c r="O3" s="41">
        <f>SUM(J9:J14)</f>
        <v>20</v>
      </c>
      <c r="P3" s="41">
        <f>SUM(J15:J19)</f>
        <v>22</v>
      </c>
      <c r="Q3" s="41">
        <f>SUM(J20:J24)</f>
        <v>22</v>
      </c>
      <c r="R3" s="42">
        <v>14</v>
      </c>
      <c r="S3" s="43">
        <f>R3+Q3+P3+O3+N3+M3</f>
        <v>101</v>
      </c>
    </row>
    <row r="4" spans="1:19" x14ac:dyDescent="0.25">
      <c r="A4" s="51" t="s">
        <v>46</v>
      </c>
      <c r="B4" s="54"/>
      <c r="C4" s="25"/>
      <c r="D4" s="25"/>
      <c r="E4" s="25"/>
      <c r="F4" s="25"/>
      <c r="G4" s="25">
        <v>1</v>
      </c>
      <c r="H4" s="25">
        <v>2</v>
      </c>
      <c r="I4" s="26">
        <v>3</v>
      </c>
      <c r="J4" s="27">
        <v>2</v>
      </c>
      <c r="L4" s="4" t="s">
        <v>7</v>
      </c>
      <c r="M4" s="5">
        <f>40*M3</f>
        <v>80</v>
      </c>
      <c r="N4" s="8">
        <v>800</v>
      </c>
      <c r="O4" s="6">
        <v>800</v>
      </c>
      <c r="P4" s="6">
        <v>800</v>
      </c>
      <c r="Q4" s="6">
        <v>800</v>
      </c>
      <c r="R4" s="7">
        <f>R3*40</f>
        <v>560</v>
      </c>
      <c r="S4" s="8">
        <f>R4+Q4+P4+O4+N4+M4</f>
        <v>3840</v>
      </c>
    </row>
    <row r="5" spans="1:19" x14ac:dyDescent="0.25">
      <c r="A5" s="52"/>
      <c r="B5" s="15" t="s">
        <v>38</v>
      </c>
      <c r="C5" s="19">
        <v>4</v>
      </c>
      <c r="D5" s="18">
        <v>5</v>
      </c>
      <c r="E5" s="18">
        <v>6</v>
      </c>
      <c r="F5" s="18">
        <v>7</v>
      </c>
      <c r="G5" s="18">
        <v>8</v>
      </c>
      <c r="H5" s="19">
        <v>9</v>
      </c>
      <c r="I5" s="19">
        <v>10</v>
      </c>
      <c r="J5" s="20">
        <v>4</v>
      </c>
      <c r="L5" s="9" t="s">
        <v>44</v>
      </c>
      <c r="M5" s="74">
        <f>O4+N4+M4</f>
        <v>1680</v>
      </c>
      <c r="N5" s="75"/>
      <c r="O5" s="76"/>
      <c r="P5" s="77">
        <f>R4+Q4+P4</f>
        <v>2160</v>
      </c>
      <c r="Q5" s="75"/>
      <c r="R5" s="78"/>
      <c r="S5" s="10">
        <f>SUM(M5:R5)</f>
        <v>3840</v>
      </c>
    </row>
    <row r="6" spans="1:19" x14ac:dyDescent="0.25">
      <c r="A6" s="52"/>
      <c r="B6" s="15" t="s">
        <v>39</v>
      </c>
      <c r="C6" s="19">
        <v>11</v>
      </c>
      <c r="D6" s="18">
        <v>12</v>
      </c>
      <c r="E6" s="18">
        <v>13</v>
      </c>
      <c r="F6" s="18">
        <v>14</v>
      </c>
      <c r="G6" s="18">
        <v>15</v>
      </c>
      <c r="H6" s="18">
        <v>16</v>
      </c>
      <c r="I6" s="19">
        <v>17</v>
      </c>
      <c r="J6" s="17">
        <v>5</v>
      </c>
      <c r="L6" s="38"/>
      <c r="M6" s="38"/>
      <c r="N6" s="73"/>
      <c r="O6" s="73"/>
      <c r="P6" s="73"/>
      <c r="Q6" s="73"/>
      <c r="R6" s="73"/>
      <c r="S6" s="38"/>
    </row>
    <row r="7" spans="1:19" x14ac:dyDescent="0.25">
      <c r="A7" s="52"/>
      <c r="B7" s="15" t="s">
        <v>40</v>
      </c>
      <c r="C7" s="19">
        <v>18</v>
      </c>
      <c r="D7" s="18">
        <v>19</v>
      </c>
      <c r="E7" s="18">
        <v>20</v>
      </c>
      <c r="F7" s="18">
        <v>21</v>
      </c>
      <c r="G7" s="18">
        <v>22</v>
      </c>
      <c r="H7" s="18">
        <v>23</v>
      </c>
      <c r="I7" s="19">
        <v>24</v>
      </c>
      <c r="J7" s="17">
        <v>5</v>
      </c>
      <c r="L7" s="70" t="s">
        <v>52</v>
      </c>
      <c r="M7" s="57"/>
      <c r="N7" s="57"/>
      <c r="O7" s="57"/>
      <c r="P7" s="57"/>
      <c r="Q7" s="57"/>
      <c r="R7" s="57"/>
      <c r="S7" s="57"/>
    </row>
    <row r="8" spans="1:19" ht="17.25" thickBot="1" x14ac:dyDescent="0.3">
      <c r="A8" s="55"/>
      <c r="B8" s="53" t="s">
        <v>41</v>
      </c>
      <c r="C8" s="28">
        <v>25</v>
      </c>
      <c r="D8" s="29">
        <v>26</v>
      </c>
      <c r="E8" s="29">
        <v>27</v>
      </c>
      <c r="F8" s="29">
        <v>28</v>
      </c>
      <c r="G8" s="29">
        <v>29</v>
      </c>
      <c r="H8" s="29">
        <v>30</v>
      </c>
      <c r="I8" s="29"/>
      <c r="J8" s="30">
        <v>5</v>
      </c>
      <c r="L8" s="69" t="s">
        <v>51</v>
      </c>
      <c r="M8" s="69"/>
      <c r="N8" s="69"/>
      <c r="O8" s="69"/>
      <c r="P8" s="69"/>
      <c r="Q8" s="69"/>
      <c r="R8" s="69"/>
      <c r="S8" s="69"/>
    </row>
    <row r="9" spans="1:19" x14ac:dyDescent="0.25">
      <c r="A9" s="54" t="s">
        <v>47</v>
      </c>
      <c r="B9" s="54"/>
      <c r="C9" s="22"/>
      <c r="D9" s="22"/>
      <c r="E9" s="22"/>
      <c r="F9" s="22"/>
      <c r="G9" s="22"/>
      <c r="H9" s="22"/>
      <c r="I9" s="23">
        <v>1</v>
      </c>
      <c r="J9" s="24">
        <v>0</v>
      </c>
      <c r="L9" s="70" t="s">
        <v>53</v>
      </c>
      <c r="M9" s="70"/>
      <c r="N9" s="70"/>
      <c r="O9" s="70"/>
      <c r="P9" s="70"/>
      <c r="Q9" s="70"/>
      <c r="R9" s="70"/>
      <c r="S9" s="70"/>
    </row>
    <row r="10" spans="1:19" x14ac:dyDescent="0.25">
      <c r="A10" s="52"/>
      <c r="B10" s="15" t="s">
        <v>19</v>
      </c>
      <c r="C10" s="19">
        <v>2</v>
      </c>
      <c r="D10" s="18">
        <v>3</v>
      </c>
      <c r="E10" s="18">
        <v>4</v>
      </c>
      <c r="F10" s="18">
        <v>5</v>
      </c>
      <c r="G10" s="18">
        <v>6</v>
      </c>
      <c r="H10" s="18">
        <v>7</v>
      </c>
      <c r="I10" s="19">
        <v>8</v>
      </c>
      <c r="J10" s="17">
        <v>5</v>
      </c>
      <c r="L10" s="70"/>
      <c r="M10" s="70"/>
      <c r="N10" s="57"/>
      <c r="O10" s="57"/>
      <c r="P10" s="57"/>
      <c r="Q10" s="57"/>
      <c r="R10" s="57"/>
      <c r="S10" s="57"/>
    </row>
    <row r="11" spans="1:19" x14ac:dyDescent="0.25">
      <c r="A11" s="52"/>
      <c r="B11" s="15" t="s">
        <v>20</v>
      </c>
      <c r="C11" s="19">
        <v>9</v>
      </c>
      <c r="D11" s="19">
        <v>10</v>
      </c>
      <c r="E11" s="18">
        <v>11</v>
      </c>
      <c r="F11" s="18">
        <v>12</v>
      </c>
      <c r="G11" s="18">
        <v>13</v>
      </c>
      <c r="H11" s="18">
        <v>14</v>
      </c>
      <c r="I11" s="19">
        <v>15</v>
      </c>
      <c r="J11" s="17">
        <v>4</v>
      </c>
      <c r="L11" s="58"/>
      <c r="M11" s="58"/>
      <c r="N11" s="58"/>
      <c r="O11" s="58"/>
      <c r="P11" s="58"/>
      <c r="Q11" s="58"/>
      <c r="R11" s="58"/>
      <c r="S11" s="58"/>
    </row>
    <row r="12" spans="1:19" ht="21.75" customHeight="1" x14ac:dyDescent="0.25">
      <c r="A12" s="52"/>
      <c r="B12" s="15" t="s">
        <v>21</v>
      </c>
      <c r="C12" s="19">
        <v>16</v>
      </c>
      <c r="D12" s="18">
        <v>17</v>
      </c>
      <c r="E12" s="18">
        <v>18</v>
      </c>
      <c r="F12" s="18">
        <v>19</v>
      </c>
      <c r="G12" s="18">
        <v>20</v>
      </c>
      <c r="H12" s="18">
        <v>21</v>
      </c>
      <c r="I12" s="18">
        <v>22</v>
      </c>
      <c r="J12" s="17">
        <v>6</v>
      </c>
      <c r="L12" s="59" t="s">
        <v>10</v>
      </c>
      <c r="M12" s="60"/>
      <c r="N12" s="60"/>
      <c r="O12" s="60"/>
      <c r="P12" s="60"/>
      <c r="Q12" s="60"/>
      <c r="R12" s="60"/>
      <c r="S12" s="61"/>
    </row>
    <row r="13" spans="1:19" ht="16.5" customHeight="1" x14ac:dyDescent="0.25">
      <c r="A13" s="52"/>
      <c r="B13" s="15" t="s">
        <v>22</v>
      </c>
      <c r="C13" s="19">
        <v>23</v>
      </c>
      <c r="D13" s="18">
        <v>24</v>
      </c>
      <c r="E13" s="18">
        <v>25</v>
      </c>
      <c r="F13" s="18">
        <v>26</v>
      </c>
      <c r="G13" s="18">
        <v>27</v>
      </c>
      <c r="H13" s="39">
        <v>28</v>
      </c>
      <c r="I13" s="19">
        <v>29</v>
      </c>
      <c r="J13" s="17">
        <v>4</v>
      </c>
      <c r="L13" s="62"/>
      <c r="M13" s="63"/>
      <c r="N13" s="63"/>
      <c r="O13" s="63"/>
      <c r="P13" s="63"/>
      <c r="Q13" s="63"/>
      <c r="R13" s="63"/>
      <c r="S13" s="64"/>
    </row>
    <row r="14" spans="1:19" ht="17.25" thickBot="1" x14ac:dyDescent="0.3">
      <c r="A14" s="53"/>
      <c r="B14" s="11" t="s">
        <v>23</v>
      </c>
      <c r="C14" s="31">
        <v>30</v>
      </c>
      <c r="D14" s="32">
        <v>31</v>
      </c>
      <c r="E14" s="32"/>
      <c r="F14" s="32"/>
      <c r="G14" s="32"/>
      <c r="H14" s="32"/>
      <c r="I14" s="32"/>
      <c r="J14" s="21">
        <v>1</v>
      </c>
      <c r="L14" s="62"/>
      <c r="M14" s="63"/>
      <c r="N14" s="63"/>
      <c r="O14" s="63"/>
      <c r="P14" s="63"/>
      <c r="Q14" s="63"/>
      <c r="R14" s="63"/>
      <c r="S14" s="64"/>
    </row>
    <row r="15" spans="1:19" x14ac:dyDescent="0.25">
      <c r="A15" s="51" t="s">
        <v>48</v>
      </c>
      <c r="B15" s="13" t="s">
        <v>24</v>
      </c>
      <c r="C15" s="25"/>
      <c r="D15" s="25"/>
      <c r="E15" s="25">
        <v>1</v>
      </c>
      <c r="F15" s="25">
        <v>2</v>
      </c>
      <c r="G15" s="25">
        <v>3</v>
      </c>
      <c r="H15" s="25">
        <v>4</v>
      </c>
      <c r="I15" s="26">
        <v>5</v>
      </c>
      <c r="J15" s="34">
        <v>4</v>
      </c>
      <c r="L15" s="65"/>
      <c r="M15" s="66"/>
      <c r="N15" s="66"/>
      <c r="O15" s="66"/>
      <c r="P15" s="66"/>
      <c r="Q15" s="66"/>
      <c r="R15" s="66"/>
      <c r="S15" s="67"/>
    </row>
    <row r="16" spans="1:19" x14ac:dyDescent="0.25">
      <c r="A16" s="52"/>
      <c r="B16" s="15" t="s">
        <v>25</v>
      </c>
      <c r="C16" s="19">
        <v>6</v>
      </c>
      <c r="D16" s="18">
        <v>7</v>
      </c>
      <c r="E16" s="18">
        <v>8</v>
      </c>
      <c r="F16" s="18">
        <v>9</v>
      </c>
      <c r="G16" s="18">
        <v>10</v>
      </c>
      <c r="H16" s="18">
        <v>11</v>
      </c>
      <c r="I16" s="19">
        <v>12</v>
      </c>
      <c r="J16" s="17">
        <v>5</v>
      </c>
    </row>
    <row r="17" spans="1:19" x14ac:dyDescent="0.25">
      <c r="A17" s="52"/>
      <c r="B17" s="15" t="s">
        <v>26</v>
      </c>
      <c r="C17" s="19">
        <v>13</v>
      </c>
      <c r="D17" s="18">
        <v>14</v>
      </c>
      <c r="E17" s="18">
        <v>15</v>
      </c>
      <c r="F17" s="18">
        <v>16</v>
      </c>
      <c r="G17" s="18">
        <v>17</v>
      </c>
      <c r="H17" s="18">
        <v>18</v>
      </c>
      <c r="I17" s="19">
        <v>19</v>
      </c>
      <c r="J17" s="17">
        <v>5</v>
      </c>
    </row>
    <row r="18" spans="1:19" x14ac:dyDescent="0.25">
      <c r="A18" s="52"/>
      <c r="B18" s="15" t="s">
        <v>27</v>
      </c>
      <c r="C18" s="19">
        <v>20</v>
      </c>
      <c r="D18" s="18">
        <v>21</v>
      </c>
      <c r="E18" s="18">
        <v>22</v>
      </c>
      <c r="F18" s="18">
        <v>23</v>
      </c>
      <c r="G18" s="18">
        <v>24</v>
      </c>
      <c r="H18" s="18">
        <v>25</v>
      </c>
      <c r="I18" s="19">
        <v>26</v>
      </c>
      <c r="J18" s="17">
        <v>5</v>
      </c>
      <c r="L18" s="56" t="s">
        <v>45</v>
      </c>
      <c r="M18" s="56"/>
      <c r="N18" s="57"/>
      <c r="O18" s="57"/>
      <c r="P18" s="57"/>
      <c r="Q18" s="57"/>
      <c r="R18" s="57"/>
      <c r="S18" s="57"/>
    </row>
    <row r="19" spans="1:19" ht="17.25" thickBot="1" x14ac:dyDescent="0.3">
      <c r="A19" s="55"/>
      <c r="B19" s="53" t="s">
        <v>28</v>
      </c>
      <c r="C19" s="28">
        <v>27</v>
      </c>
      <c r="D19" s="29">
        <v>28</v>
      </c>
      <c r="E19" s="29">
        <v>29</v>
      </c>
      <c r="F19" s="29">
        <v>30</v>
      </c>
      <c r="G19" s="29"/>
      <c r="H19" s="29"/>
      <c r="I19" s="29"/>
      <c r="J19" s="35">
        <v>3</v>
      </c>
      <c r="L19" s="57"/>
      <c r="M19" s="57"/>
      <c r="N19" s="57"/>
      <c r="O19" s="57"/>
      <c r="P19" s="57"/>
      <c r="Q19" s="57"/>
      <c r="R19" s="57"/>
      <c r="S19" s="57"/>
    </row>
    <row r="20" spans="1:19" x14ac:dyDescent="0.25">
      <c r="A20" s="54" t="s">
        <v>49</v>
      </c>
      <c r="B20" s="54"/>
      <c r="C20" s="22"/>
      <c r="D20" s="22"/>
      <c r="E20" s="22"/>
      <c r="F20" s="22"/>
      <c r="G20" s="22">
        <v>1</v>
      </c>
      <c r="H20" s="22">
        <v>2</v>
      </c>
      <c r="I20" s="23">
        <v>3</v>
      </c>
      <c r="J20" s="33">
        <v>2</v>
      </c>
      <c r="L20" s="57"/>
      <c r="M20" s="57"/>
      <c r="N20" s="57"/>
      <c r="O20" s="57"/>
      <c r="P20" s="57"/>
      <c r="Q20" s="57"/>
      <c r="R20" s="57"/>
      <c r="S20" s="57"/>
    </row>
    <row r="21" spans="1:19" x14ac:dyDescent="0.25">
      <c r="A21" s="52"/>
      <c r="B21" s="15" t="s">
        <v>34</v>
      </c>
      <c r="C21" s="19">
        <v>4</v>
      </c>
      <c r="D21" s="18">
        <v>5</v>
      </c>
      <c r="E21" s="18">
        <v>6</v>
      </c>
      <c r="F21" s="18">
        <v>7</v>
      </c>
      <c r="G21" s="18">
        <v>8</v>
      </c>
      <c r="H21" s="18">
        <v>9</v>
      </c>
      <c r="I21" s="19">
        <v>10</v>
      </c>
      <c r="J21" s="17">
        <v>5</v>
      </c>
      <c r="L21" s="57"/>
      <c r="M21" s="57"/>
      <c r="N21" s="57"/>
      <c r="O21" s="57"/>
      <c r="P21" s="57"/>
      <c r="Q21" s="57"/>
      <c r="R21" s="57"/>
      <c r="S21" s="57"/>
    </row>
    <row r="22" spans="1:19" x14ac:dyDescent="0.25">
      <c r="A22" s="52"/>
      <c r="B22" s="15" t="s">
        <v>35</v>
      </c>
      <c r="C22" s="19">
        <v>11</v>
      </c>
      <c r="D22" s="18">
        <v>12</v>
      </c>
      <c r="E22" s="18">
        <v>13</v>
      </c>
      <c r="F22" s="18">
        <v>14</v>
      </c>
      <c r="G22" s="18">
        <v>15</v>
      </c>
      <c r="H22" s="18">
        <v>16</v>
      </c>
      <c r="I22" s="19">
        <v>17</v>
      </c>
      <c r="J22" s="17">
        <v>5</v>
      </c>
      <c r="L22" s="57"/>
      <c r="M22" s="57"/>
      <c r="N22" s="57"/>
      <c r="O22" s="57"/>
      <c r="P22" s="57"/>
      <c r="Q22" s="57"/>
      <c r="R22" s="57"/>
      <c r="S22" s="57"/>
    </row>
    <row r="23" spans="1:19" x14ac:dyDescent="0.25">
      <c r="A23" s="52"/>
      <c r="B23" s="15" t="s">
        <v>29</v>
      </c>
      <c r="C23" s="19">
        <v>18</v>
      </c>
      <c r="D23" s="18">
        <v>19</v>
      </c>
      <c r="E23" s="18">
        <v>20</v>
      </c>
      <c r="F23" s="18">
        <v>21</v>
      </c>
      <c r="G23" s="18">
        <v>22</v>
      </c>
      <c r="H23" s="18">
        <v>23</v>
      </c>
      <c r="I23" s="19">
        <v>24</v>
      </c>
      <c r="J23" s="17">
        <v>5</v>
      </c>
      <c r="L23" s="57"/>
      <c r="M23" s="57"/>
      <c r="N23" s="57"/>
      <c r="O23" s="57"/>
      <c r="P23" s="57"/>
      <c r="Q23" s="57"/>
      <c r="R23" s="57"/>
      <c r="S23" s="57"/>
    </row>
    <row r="24" spans="1:19" ht="17.25" thickBot="1" x14ac:dyDescent="0.3">
      <c r="A24" s="53"/>
      <c r="B24" s="11" t="s">
        <v>30</v>
      </c>
      <c r="C24" s="31">
        <v>25</v>
      </c>
      <c r="D24" s="32">
        <v>26</v>
      </c>
      <c r="E24" s="32">
        <v>27</v>
      </c>
      <c r="F24" s="32">
        <v>28</v>
      </c>
      <c r="G24" s="32">
        <v>29</v>
      </c>
      <c r="H24" s="32">
        <v>30</v>
      </c>
      <c r="I24" s="31">
        <v>31</v>
      </c>
      <c r="J24" s="21">
        <v>5</v>
      </c>
      <c r="L24" s="57"/>
      <c r="M24" s="57"/>
      <c r="N24" s="57"/>
      <c r="O24" s="57"/>
      <c r="P24" s="57"/>
      <c r="Q24" s="57"/>
      <c r="R24" s="57"/>
      <c r="S24" s="57"/>
    </row>
    <row r="25" spans="1:19" x14ac:dyDescent="0.25">
      <c r="A25" s="51" t="s">
        <v>50</v>
      </c>
      <c r="B25" s="13" t="s">
        <v>31</v>
      </c>
      <c r="C25" s="26">
        <v>1</v>
      </c>
      <c r="D25" s="26">
        <v>2</v>
      </c>
      <c r="E25" s="25">
        <v>3</v>
      </c>
      <c r="F25" s="25">
        <v>4</v>
      </c>
      <c r="G25" s="25">
        <v>5</v>
      </c>
      <c r="H25" s="25">
        <v>6</v>
      </c>
      <c r="I25" s="25">
        <v>7</v>
      </c>
      <c r="J25" s="34">
        <v>5</v>
      </c>
      <c r="L25" s="14"/>
      <c r="M25" s="14"/>
      <c r="N25" s="14"/>
      <c r="O25" s="14"/>
      <c r="P25" s="14"/>
      <c r="Q25" s="14"/>
      <c r="R25" s="14"/>
      <c r="S25" s="14"/>
    </row>
    <row r="26" spans="1:19" x14ac:dyDescent="0.25">
      <c r="A26" s="52"/>
      <c r="B26" s="15" t="s">
        <v>32</v>
      </c>
      <c r="C26" s="19">
        <v>8</v>
      </c>
      <c r="D26" s="18">
        <v>9</v>
      </c>
      <c r="E26" s="18">
        <v>10</v>
      </c>
      <c r="F26" s="18">
        <v>11</v>
      </c>
      <c r="G26" s="18">
        <v>12</v>
      </c>
      <c r="H26" s="18">
        <v>13</v>
      </c>
      <c r="I26" s="19">
        <v>14</v>
      </c>
      <c r="J26" s="17">
        <v>5</v>
      </c>
      <c r="L26" s="14"/>
      <c r="M26" s="14"/>
      <c r="N26" s="14"/>
      <c r="O26" s="14"/>
      <c r="P26" s="14"/>
      <c r="Q26" s="14"/>
      <c r="R26" s="14"/>
      <c r="S26" s="14"/>
    </row>
    <row r="27" spans="1:19" x14ac:dyDescent="0.25">
      <c r="A27" s="52"/>
      <c r="B27" s="15" t="s">
        <v>33</v>
      </c>
      <c r="C27" s="19">
        <v>15</v>
      </c>
      <c r="D27" s="18">
        <v>16</v>
      </c>
      <c r="E27" s="18">
        <v>17</v>
      </c>
      <c r="F27" s="18">
        <v>18</v>
      </c>
      <c r="G27" s="18">
        <v>19</v>
      </c>
      <c r="H27" s="19">
        <v>20</v>
      </c>
      <c r="I27" s="19">
        <v>21</v>
      </c>
      <c r="J27" s="17">
        <v>4</v>
      </c>
      <c r="L27" s="14"/>
      <c r="M27" s="14"/>
      <c r="N27" s="14"/>
      <c r="O27" s="14"/>
      <c r="P27" s="14"/>
      <c r="Q27" s="14"/>
      <c r="R27" s="14"/>
      <c r="S27" s="14"/>
    </row>
    <row r="28" spans="1:19" x14ac:dyDescent="0.25">
      <c r="C28" s="16"/>
      <c r="D28" s="16"/>
      <c r="E28" s="16"/>
      <c r="F28" s="16"/>
      <c r="G28" s="16"/>
      <c r="H28" s="16"/>
      <c r="I28" s="16"/>
    </row>
  </sheetData>
  <mergeCells count="21">
    <mergeCell ref="A1:J1"/>
    <mergeCell ref="L8:S8"/>
    <mergeCell ref="L9:S9"/>
    <mergeCell ref="L10:S10"/>
    <mergeCell ref="L1:S1"/>
    <mergeCell ref="N6:O6"/>
    <mergeCell ref="A4:A8"/>
    <mergeCell ref="P6:R6"/>
    <mergeCell ref="M5:O5"/>
    <mergeCell ref="P5:R5"/>
    <mergeCell ref="L7:S7"/>
    <mergeCell ref="B3:B4"/>
    <mergeCell ref="B8:B9"/>
    <mergeCell ref="A25:A27"/>
    <mergeCell ref="B19:B20"/>
    <mergeCell ref="A9:A14"/>
    <mergeCell ref="A15:A19"/>
    <mergeCell ref="L18:S24"/>
    <mergeCell ref="L11:S11"/>
    <mergeCell ref="L12:S15"/>
    <mergeCell ref="A20:A24"/>
  </mergeCells>
  <phoneticPr fontId="1" type="noConversion"/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tabSelected="1" workbookViewId="0">
      <selection activeCell="H4" sqref="H4"/>
    </sheetView>
  </sheetViews>
  <sheetFormatPr defaultRowHeight="16.5" x14ac:dyDescent="0.25"/>
  <cols>
    <col min="10" max="10" width="9" customWidth="1"/>
    <col min="11" max="11" width="6.375" customWidth="1"/>
    <col min="12" max="18" width="9" customWidth="1"/>
    <col min="19" max="19" width="14.375" customWidth="1"/>
    <col min="20" max="20" width="9" customWidth="1"/>
  </cols>
  <sheetData>
    <row r="1" spans="1:19" ht="27.75" x14ac:dyDescent="0.25">
      <c r="A1" s="68" t="s">
        <v>54</v>
      </c>
      <c r="B1" s="58"/>
      <c r="C1" s="58"/>
      <c r="D1" s="58"/>
      <c r="E1" s="58"/>
      <c r="F1" s="58"/>
      <c r="G1" s="58"/>
      <c r="H1" s="58"/>
      <c r="I1" s="58"/>
      <c r="J1" s="58"/>
      <c r="L1" s="71" t="s">
        <v>9</v>
      </c>
      <c r="M1" s="71"/>
      <c r="N1" s="72"/>
      <c r="O1" s="72"/>
      <c r="P1" s="72"/>
      <c r="Q1" s="72"/>
      <c r="R1" s="72"/>
      <c r="S1" s="72"/>
    </row>
    <row r="2" spans="1:19" ht="33.75" thickBot="1" x14ac:dyDescent="0.3">
      <c r="A2" s="50" t="s">
        <v>0</v>
      </c>
      <c r="B2" s="50" t="s">
        <v>36</v>
      </c>
      <c r="C2" s="50" t="s">
        <v>12</v>
      </c>
      <c r="D2" s="50" t="s">
        <v>13</v>
      </c>
      <c r="E2" s="50" t="s">
        <v>14</v>
      </c>
      <c r="F2" s="50" t="s">
        <v>15</v>
      </c>
      <c r="G2" s="50" t="s">
        <v>16</v>
      </c>
      <c r="H2" s="12" t="s">
        <v>17</v>
      </c>
      <c r="I2" s="12" t="s">
        <v>18</v>
      </c>
      <c r="J2" s="21" t="s">
        <v>1</v>
      </c>
      <c r="L2" s="44"/>
      <c r="M2" s="45" t="s">
        <v>42</v>
      </c>
      <c r="N2" s="3" t="s">
        <v>2</v>
      </c>
      <c r="O2" s="1" t="s">
        <v>3</v>
      </c>
      <c r="P2" s="1" t="s">
        <v>4</v>
      </c>
      <c r="Q2" s="1" t="s">
        <v>5</v>
      </c>
      <c r="R2" s="2" t="s">
        <v>6</v>
      </c>
      <c r="S2" s="3" t="s">
        <v>8</v>
      </c>
    </row>
    <row r="3" spans="1:19" ht="17.25" thickBot="1" x14ac:dyDescent="0.3">
      <c r="A3" s="37" t="s">
        <v>42</v>
      </c>
      <c r="B3" s="79" t="s">
        <v>37</v>
      </c>
      <c r="C3" s="37"/>
      <c r="D3" s="37"/>
      <c r="E3" s="37">
        <v>30</v>
      </c>
      <c r="F3" s="37">
        <v>31</v>
      </c>
      <c r="G3" s="37"/>
      <c r="H3" s="37"/>
      <c r="I3" s="37"/>
      <c r="J3" s="36">
        <v>2</v>
      </c>
      <c r="L3" s="40" t="s">
        <v>43</v>
      </c>
      <c r="M3" s="46">
        <v>2</v>
      </c>
      <c r="N3" s="43">
        <f>SUM(J4:J8)</f>
        <v>21</v>
      </c>
      <c r="O3" s="41">
        <f>SUM(J9:J14)</f>
        <v>20</v>
      </c>
      <c r="P3" s="41">
        <f>SUM(J15:J19)</f>
        <v>22</v>
      </c>
      <c r="Q3" s="41">
        <f>SUM(J20:J24)</f>
        <v>22</v>
      </c>
      <c r="R3" s="42">
        <v>14</v>
      </c>
      <c r="S3" s="43">
        <f>R3+Q3+P3+O3+N3+M3</f>
        <v>101</v>
      </c>
    </row>
    <row r="4" spans="1:19" x14ac:dyDescent="0.25">
      <c r="A4" s="51" t="s">
        <v>46</v>
      </c>
      <c r="B4" s="54"/>
      <c r="C4" s="25"/>
      <c r="D4" s="25"/>
      <c r="E4" s="25"/>
      <c r="F4" s="25"/>
      <c r="G4" s="25">
        <v>1</v>
      </c>
      <c r="H4" s="25">
        <v>2</v>
      </c>
      <c r="I4" s="26">
        <v>3</v>
      </c>
      <c r="J4" s="27">
        <v>2</v>
      </c>
      <c r="L4" s="4" t="s">
        <v>7</v>
      </c>
      <c r="M4" s="5">
        <f>40*M3</f>
        <v>80</v>
      </c>
      <c r="N4" s="8">
        <v>800</v>
      </c>
      <c r="O4" s="6">
        <v>800</v>
      </c>
      <c r="P4" s="6">
        <v>800</v>
      </c>
      <c r="Q4" s="6">
        <v>800</v>
      </c>
      <c r="R4" s="7">
        <f>R3*40</f>
        <v>560</v>
      </c>
      <c r="S4" s="8">
        <f>R4+Q4+P4+O4+N4+M4</f>
        <v>3840</v>
      </c>
    </row>
    <row r="5" spans="1:19" x14ac:dyDescent="0.25">
      <c r="A5" s="52"/>
      <c r="B5" s="49" t="s">
        <v>38</v>
      </c>
      <c r="C5" s="19">
        <v>4</v>
      </c>
      <c r="D5" s="18">
        <v>5</v>
      </c>
      <c r="E5" s="18">
        <v>6</v>
      </c>
      <c r="F5" s="18">
        <v>7</v>
      </c>
      <c r="G5" s="18">
        <v>8</v>
      </c>
      <c r="H5" s="19">
        <v>9</v>
      </c>
      <c r="I5" s="19">
        <v>10</v>
      </c>
      <c r="J5" s="20">
        <v>4</v>
      </c>
      <c r="L5" s="9" t="s">
        <v>44</v>
      </c>
      <c r="M5" s="74">
        <f>O4+N4+M4</f>
        <v>1680</v>
      </c>
      <c r="N5" s="75"/>
      <c r="O5" s="76"/>
      <c r="P5" s="77">
        <f>R4+Q4+P4</f>
        <v>2160</v>
      </c>
      <c r="Q5" s="75"/>
      <c r="R5" s="78"/>
      <c r="S5" s="10">
        <f>SUM(M5:R5)</f>
        <v>3840</v>
      </c>
    </row>
    <row r="6" spans="1:19" x14ac:dyDescent="0.25">
      <c r="A6" s="52"/>
      <c r="B6" s="49" t="s">
        <v>39</v>
      </c>
      <c r="C6" s="19">
        <v>11</v>
      </c>
      <c r="D6" s="18">
        <v>12</v>
      </c>
      <c r="E6" s="18">
        <v>13</v>
      </c>
      <c r="F6" s="18">
        <v>14</v>
      </c>
      <c r="G6" s="18">
        <v>15</v>
      </c>
      <c r="H6" s="18">
        <v>16</v>
      </c>
      <c r="I6" s="19">
        <v>17</v>
      </c>
      <c r="J6" s="17">
        <v>5</v>
      </c>
      <c r="L6" s="38"/>
      <c r="M6" s="38"/>
      <c r="N6" s="73"/>
      <c r="O6" s="73"/>
      <c r="P6" s="73"/>
      <c r="Q6" s="73"/>
      <c r="R6" s="73"/>
      <c r="S6" s="38"/>
    </row>
    <row r="7" spans="1:19" x14ac:dyDescent="0.25">
      <c r="A7" s="52"/>
      <c r="B7" s="49" t="s">
        <v>40</v>
      </c>
      <c r="C7" s="19">
        <v>18</v>
      </c>
      <c r="D7" s="18">
        <v>19</v>
      </c>
      <c r="E7" s="18">
        <v>20</v>
      </c>
      <c r="F7" s="18">
        <v>21</v>
      </c>
      <c r="G7" s="18">
        <v>22</v>
      </c>
      <c r="H7" s="18">
        <v>23</v>
      </c>
      <c r="I7" s="19">
        <v>24</v>
      </c>
      <c r="J7" s="17">
        <v>5</v>
      </c>
      <c r="L7" s="70" t="s">
        <v>52</v>
      </c>
      <c r="M7" s="57"/>
      <c r="N7" s="57"/>
      <c r="O7" s="57"/>
      <c r="P7" s="57"/>
      <c r="Q7" s="57"/>
      <c r="R7" s="57"/>
      <c r="S7" s="57"/>
    </row>
    <row r="8" spans="1:19" ht="17.25" thickBot="1" x14ac:dyDescent="0.3">
      <c r="A8" s="55"/>
      <c r="B8" s="53" t="s">
        <v>41</v>
      </c>
      <c r="C8" s="28">
        <v>25</v>
      </c>
      <c r="D8" s="29">
        <v>26</v>
      </c>
      <c r="E8" s="29">
        <v>27</v>
      </c>
      <c r="F8" s="29">
        <v>28</v>
      </c>
      <c r="G8" s="29">
        <v>29</v>
      </c>
      <c r="H8" s="29">
        <v>30</v>
      </c>
      <c r="I8" s="29"/>
      <c r="J8" s="30">
        <v>5</v>
      </c>
      <c r="L8" s="69" t="s">
        <v>51</v>
      </c>
      <c r="M8" s="69"/>
      <c r="N8" s="69"/>
      <c r="O8" s="69"/>
      <c r="P8" s="69"/>
      <c r="Q8" s="69"/>
      <c r="R8" s="69"/>
      <c r="S8" s="69"/>
    </row>
    <row r="9" spans="1:19" x14ac:dyDescent="0.25">
      <c r="A9" s="54" t="s">
        <v>47</v>
      </c>
      <c r="B9" s="54"/>
      <c r="C9" s="22"/>
      <c r="D9" s="22"/>
      <c r="E9" s="22"/>
      <c r="F9" s="22"/>
      <c r="G9" s="22"/>
      <c r="H9" s="22"/>
      <c r="I9" s="23">
        <v>1</v>
      </c>
      <c r="J9" s="24">
        <v>0</v>
      </c>
      <c r="L9" s="70" t="s">
        <v>53</v>
      </c>
      <c r="M9" s="70"/>
      <c r="N9" s="70"/>
      <c r="O9" s="70"/>
      <c r="P9" s="70"/>
      <c r="Q9" s="70"/>
      <c r="R9" s="70"/>
      <c r="S9" s="70"/>
    </row>
    <row r="10" spans="1:19" x14ac:dyDescent="0.25">
      <c r="A10" s="52"/>
      <c r="B10" s="49" t="s">
        <v>19</v>
      </c>
      <c r="C10" s="19">
        <v>2</v>
      </c>
      <c r="D10" s="18">
        <v>3</v>
      </c>
      <c r="E10" s="18">
        <v>4</v>
      </c>
      <c r="F10" s="18">
        <v>5</v>
      </c>
      <c r="G10" s="18">
        <v>6</v>
      </c>
      <c r="H10" s="18">
        <v>7</v>
      </c>
      <c r="I10" s="19">
        <v>8</v>
      </c>
      <c r="J10" s="17">
        <v>5</v>
      </c>
      <c r="L10" s="70"/>
      <c r="M10" s="70"/>
      <c r="N10" s="57"/>
      <c r="O10" s="57"/>
      <c r="P10" s="57"/>
      <c r="Q10" s="57"/>
      <c r="R10" s="57"/>
      <c r="S10" s="57"/>
    </row>
    <row r="11" spans="1:19" x14ac:dyDescent="0.25">
      <c r="A11" s="52"/>
      <c r="B11" s="49" t="s">
        <v>20</v>
      </c>
      <c r="C11" s="19">
        <v>9</v>
      </c>
      <c r="D11" s="19">
        <v>10</v>
      </c>
      <c r="E11" s="18">
        <v>11</v>
      </c>
      <c r="F11" s="18">
        <v>12</v>
      </c>
      <c r="G11" s="18">
        <v>13</v>
      </c>
      <c r="H11" s="18">
        <v>14</v>
      </c>
      <c r="I11" s="19">
        <v>15</v>
      </c>
      <c r="J11" s="17">
        <v>4</v>
      </c>
      <c r="L11" s="58"/>
      <c r="M11" s="58"/>
      <c r="N11" s="58"/>
      <c r="O11" s="58"/>
      <c r="P11" s="58"/>
      <c r="Q11" s="58"/>
      <c r="R11" s="58"/>
      <c r="S11" s="58"/>
    </row>
    <row r="12" spans="1:19" ht="21.75" customHeight="1" x14ac:dyDescent="0.25">
      <c r="A12" s="52"/>
      <c r="B12" s="49" t="s">
        <v>21</v>
      </c>
      <c r="C12" s="19">
        <v>16</v>
      </c>
      <c r="D12" s="18">
        <v>17</v>
      </c>
      <c r="E12" s="18">
        <v>18</v>
      </c>
      <c r="F12" s="18">
        <v>19</v>
      </c>
      <c r="G12" s="18">
        <v>20</v>
      </c>
      <c r="H12" s="18">
        <v>21</v>
      </c>
      <c r="I12" s="39">
        <v>22</v>
      </c>
      <c r="J12" s="17">
        <v>5</v>
      </c>
      <c r="L12" s="59" t="s">
        <v>10</v>
      </c>
      <c r="M12" s="60"/>
      <c r="N12" s="60"/>
      <c r="O12" s="60"/>
      <c r="P12" s="60"/>
      <c r="Q12" s="60"/>
      <c r="R12" s="60"/>
      <c r="S12" s="61"/>
    </row>
    <row r="13" spans="1:19" ht="16.5" customHeight="1" x14ac:dyDescent="0.25">
      <c r="A13" s="52"/>
      <c r="B13" s="49" t="s">
        <v>22</v>
      </c>
      <c r="C13" s="19">
        <v>23</v>
      </c>
      <c r="D13" s="18">
        <v>24</v>
      </c>
      <c r="E13" s="18">
        <v>25</v>
      </c>
      <c r="F13" s="18">
        <v>26</v>
      </c>
      <c r="G13" s="18">
        <v>27</v>
      </c>
      <c r="H13" s="18">
        <v>28</v>
      </c>
      <c r="I13" s="19">
        <v>29</v>
      </c>
      <c r="J13" s="17">
        <v>5</v>
      </c>
      <c r="L13" s="62"/>
      <c r="M13" s="63"/>
      <c r="N13" s="63"/>
      <c r="O13" s="63"/>
      <c r="P13" s="63"/>
      <c r="Q13" s="63"/>
      <c r="R13" s="63"/>
      <c r="S13" s="64"/>
    </row>
    <row r="14" spans="1:19" ht="17.25" thickBot="1" x14ac:dyDescent="0.3">
      <c r="A14" s="53"/>
      <c r="B14" s="50" t="s">
        <v>23</v>
      </c>
      <c r="C14" s="31">
        <v>30</v>
      </c>
      <c r="D14" s="32">
        <v>31</v>
      </c>
      <c r="E14" s="32"/>
      <c r="F14" s="32"/>
      <c r="G14" s="32"/>
      <c r="H14" s="32"/>
      <c r="I14" s="32"/>
      <c r="J14" s="21">
        <v>1</v>
      </c>
      <c r="L14" s="62"/>
      <c r="M14" s="63"/>
      <c r="N14" s="63"/>
      <c r="O14" s="63"/>
      <c r="P14" s="63"/>
      <c r="Q14" s="63"/>
      <c r="R14" s="63"/>
      <c r="S14" s="64"/>
    </row>
    <row r="15" spans="1:19" x14ac:dyDescent="0.25">
      <c r="A15" s="51" t="s">
        <v>48</v>
      </c>
      <c r="B15" s="48" t="s">
        <v>24</v>
      </c>
      <c r="C15" s="25"/>
      <c r="D15" s="25"/>
      <c r="E15" s="25">
        <v>1</v>
      </c>
      <c r="F15" s="25">
        <v>2</v>
      </c>
      <c r="G15" s="25">
        <v>3</v>
      </c>
      <c r="H15" s="25">
        <v>4</v>
      </c>
      <c r="I15" s="26">
        <v>5</v>
      </c>
      <c r="J15" s="34">
        <v>4</v>
      </c>
      <c r="L15" s="65"/>
      <c r="M15" s="66"/>
      <c r="N15" s="66"/>
      <c r="O15" s="66"/>
      <c r="P15" s="66"/>
      <c r="Q15" s="66"/>
      <c r="R15" s="66"/>
      <c r="S15" s="67"/>
    </row>
    <row r="16" spans="1:19" x14ac:dyDescent="0.25">
      <c r="A16" s="52"/>
      <c r="B16" s="49" t="s">
        <v>25</v>
      </c>
      <c r="C16" s="19">
        <v>6</v>
      </c>
      <c r="D16" s="18">
        <v>7</v>
      </c>
      <c r="E16" s="18">
        <v>8</v>
      </c>
      <c r="F16" s="18">
        <v>9</v>
      </c>
      <c r="G16" s="18">
        <v>10</v>
      </c>
      <c r="H16" s="18">
        <v>11</v>
      </c>
      <c r="I16" s="19">
        <v>12</v>
      </c>
      <c r="J16" s="17">
        <v>5</v>
      </c>
    </row>
    <row r="17" spans="1:19" x14ac:dyDescent="0.25">
      <c r="A17" s="52"/>
      <c r="B17" s="49" t="s">
        <v>26</v>
      </c>
      <c r="C17" s="19">
        <v>13</v>
      </c>
      <c r="D17" s="18">
        <v>14</v>
      </c>
      <c r="E17" s="18">
        <v>15</v>
      </c>
      <c r="F17" s="18">
        <v>16</v>
      </c>
      <c r="G17" s="18">
        <v>17</v>
      </c>
      <c r="H17" s="18">
        <v>18</v>
      </c>
      <c r="I17" s="18">
        <v>19</v>
      </c>
      <c r="J17" s="17">
        <v>6</v>
      </c>
    </row>
    <row r="18" spans="1:19" x14ac:dyDescent="0.25">
      <c r="A18" s="52"/>
      <c r="B18" s="49" t="s">
        <v>27</v>
      </c>
      <c r="C18" s="19">
        <v>20</v>
      </c>
      <c r="D18" s="39">
        <v>21</v>
      </c>
      <c r="E18" s="18">
        <v>22</v>
      </c>
      <c r="F18" s="18">
        <v>23</v>
      </c>
      <c r="G18" s="18">
        <v>24</v>
      </c>
      <c r="H18" s="18">
        <v>25</v>
      </c>
      <c r="I18" s="19">
        <v>26</v>
      </c>
      <c r="J18" s="17">
        <v>4</v>
      </c>
      <c r="L18" s="56" t="s">
        <v>45</v>
      </c>
      <c r="M18" s="56"/>
      <c r="N18" s="57"/>
      <c r="O18" s="57"/>
      <c r="P18" s="57"/>
      <c r="Q18" s="57"/>
      <c r="R18" s="57"/>
      <c r="S18" s="57"/>
    </row>
    <row r="19" spans="1:19" ht="17.25" thickBot="1" x14ac:dyDescent="0.3">
      <c r="A19" s="55"/>
      <c r="B19" s="53" t="s">
        <v>28</v>
      </c>
      <c r="C19" s="28">
        <v>27</v>
      </c>
      <c r="D19" s="29">
        <v>28</v>
      </c>
      <c r="E19" s="29">
        <v>29</v>
      </c>
      <c r="F19" s="29">
        <v>30</v>
      </c>
      <c r="G19" s="29"/>
      <c r="H19" s="29"/>
      <c r="I19" s="29"/>
      <c r="J19" s="35">
        <v>3</v>
      </c>
      <c r="L19" s="57"/>
      <c r="M19" s="57"/>
      <c r="N19" s="57"/>
      <c r="O19" s="57"/>
      <c r="P19" s="57"/>
      <c r="Q19" s="57"/>
      <c r="R19" s="57"/>
      <c r="S19" s="57"/>
    </row>
    <row r="20" spans="1:19" x14ac:dyDescent="0.25">
      <c r="A20" s="54" t="s">
        <v>49</v>
      </c>
      <c r="B20" s="54"/>
      <c r="C20" s="22"/>
      <c r="D20" s="22"/>
      <c r="E20" s="22"/>
      <c r="F20" s="22"/>
      <c r="G20" s="22">
        <v>1</v>
      </c>
      <c r="H20" s="22">
        <v>2</v>
      </c>
      <c r="I20" s="23">
        <v>3</v>
      </c>
      <c r="J20" s="33">
        <v>2</v>
      </c>
      <c r="L20" s="57"/>
      <c r="M20" s="57"/>
      <c r="N20" s="57"/>
      <c r="O20" s="57"/>
      <c r="P20" s="57"/>
      <c r="Q20" s="57"/>
      <c r="R20" s="57"/>
      <c r="S20" s="57"/>
    </row>
    <row r="21" spans="1:19" x14ac:dyDescent="0.25">
      <c r="A21" s="52"/>
      <c r="B21" s="49" t="s">
        <v>34</v>
      </c>
      <c r="C21" s="19">
        <v>4</v>
      </c>
      <c r="D21" s="18">
        <v>5</v>
      </c>
      <c r="E21" s="18">
        <v>6</v>
      </c>
      <c r="F21" s="18">
        <v>7</v>
      </c>
      <c r="G21" s="18">
        <v>8</v>
      </c>
      <c r="H21" s="18">
        <v>9</v>
      </c>
      <c r="I21" s="19">
        <v>10</v>
      </c>
      <c r="J21" s="17">
        <v>5</v>
      </c>
      <c r="L21" s="57"/>
      <c r="M21" s="57"/>
      <c r="N21" s="57"/>
      <c r="O21" s="57"/>
      <c r="P21" s="57"/>
      <c r="Q21" s="57"/>
      <c r="R21" s="57"/>
      <c r="S21" s="57"/>
    </row>
    <row r="22" spans="1:19" x14ac:dyDescent="0.25">
      <c r="A22" s="52"/>
      <c r="B22" s="49" t="s">
        <v>35</v>
      </c>
      <c r="C22" s="19">
        <v>11</v>
      </c>
      <c r="D22" s="18">
        <v>12</v>
      </c>
      <c r="E22" s="18">
        <v>13</v>
      </c>
      <c r="F22" s="18">
        <v>14</v>
      </c>
      <c r="G22" s="18">
        <v>15</v>
      </c>
      <c r="H22" s="18">
        <v>16</v>
      </c>
      <c r="I22" s="19">
        <v>17</v>
      </c>
      <c r="J22" s="17">
        <v>5</v>
      </c>
      <c r="L22" s="57"/>
      <c r="M22" s="57"/>
      <c r="N22" s="57"/>
      <c r="O22" s="57"/>
      <c r="P22" s="57"/>
      <c r="Q22" s="57"/>
      <c r="R22" s="57"/>
      <c r="S22" s="57"/>
    </row>
    <row r="23" spans="1:19" x14ac:dyDescent="0.25">
      <c r="A23" s="52"/>
      <c r="B23" s="49" t="s">
        <v>29</v>
      </c>
      <c r="C23" s="19">
        <v>18</v>
      </c>
      <c r="D23" s="18">
        <v>19</v>
      </c>
      <c r="E23" s="18">
        <v>20</v>
      </c>
      <c r="F23" s="18">
        <v>21</v>
      </c>
      <c r="G23" s="18">
        <v>22</v>
      </c>
      <c r="H23" s="18">
        <v>23</v>
      </c>
      <c r="I23" s="19">
        <v>24</v>
      </c>
      <c r="J23" s="17">
        <v>5</v>
      </c>
      <c r="L23" s="57"/>
      <c r="M23" s="57"/>
      <c r="N23" s="57"/>
      <c r="O23" s="57"/>
      <c r="P23" s="57"/>
      <c r="Q23" s="57"/>
      <c r="R23" s="57"/>
      <c r="S23" s="57"/>
    </row>
    <row r="24" spans="1:19" ht="17.25" thickBot="1" x14ac:dyDescent="0.3">
      <c r="A24" s="53"/>
      <c r="B24" s="50" t="s">
        <v>30</v>
      </c>
      <c r="C24" s="31">
        <v>25</v>
      </c>
      <c r="D24" s="32">
        <v>26</v>
      </c>
      <c r="E24" s="32">
        <v>27</v>
      </c>
      <c r="F24" s="32">
        <v>28</v>
      </c>
      <c r="G24" s="32">
        <v>29</v>
      </c>
      <c r="H24" s="32">
        <v>30</v>
      </c>
      <c r="I24" s="31">
        <v>31</v>
      </c>
      <c r="J24" s="21">
        <v>5</v>
      </c>
      <c r="L24" s="57"/>
      <c r="M24" s="57"/>
      <c r="N24" s="57"/>
      <c r="O24" s="57"/>
      <c r="P24" s="57"/>
      <c r="Q24" s="57"/>
      <c r="R24" s="57"/>
      <c r="S24" s="57"/>
    </row>
    <row r="25" spans="1:19" x14ac:dyDescent="0.25">
      <c r="A25" s="51" t="s">
        <v>50</v>
      </c>
      <c r="B25" s="48" t="s">
        <v>31</v>
      </c>
      <c r="C25" s="26">
        <v>1</v>
      </c>
      <c r="D25" s="26">
        <v>2</v>
      </c>
      <c r="E25" s="25">
        <v>3</v>
      </c>
      <c r="F25" s="25">
        <v>4</v>
      </c>
      <c r="G25" s="25">
        <v>5</v>
      </c>
      <c r="H25" s="25">
        <v>6</v>
      </c>
      <c r="I25" s="25">
        <v>7</v>
      </c>
      <c r="J25" s="34">
        <v>5</v>
      </c>
      <c r="L25" s="47"/>
      <c r="M25" s="47"/>
      <c r="N25" s="47"/>
      <c r="O25" s="47"/>
      <c r="P25" s="47"/>
      <c r="Q25" s="47"/>
      <c r="R25" s="47"/>
      <c r="S25" s="47"/>
    </row>
    <row r="26" spans="1:19" x14ac:dyDescent="0.25">
      <c r="A26" s="52"/>
      <c r="B26" s="49" t="s">
        <v>32</v>
      </c>
      <c r="C26" s="19">
        <v>8</v>
      </c>
      <c r="D26" s="18">
        <v>9</v>
      </c>
      <c r="E26" s="18">
        <v>10</v>
      </c>
      <c r="F26" s="18">
        <v>11</v>
      </c>
      <c r="G26" s="18">
        <v>12</v>
      </c>
      <c r="H26" s="18">
        <v>13</v>
      </c>
      <c r="I26" s="19">
        <v>14</v>
      </c>
      <c r="J26" s="17">
        <v>5</v>
      </c>
      <c r="L26" s="47"/>
      <c r="M26" s="47"/>
      <c r="N26" s="47"/>
      <c r="O26" s="47"/>
      <c r="P26" s="47"/>
      <c r="Q26" s="47"/>
      <c r="R26" s="47"/>
      <c r="S26" s="47"/>
    </row>
    <row r="27" spans="1:19" x14ac:dyDescent="0.25">
      <c r="A27" s="52"/>
      <c r="B27" s="49" t="s">
        <v>33</v>
      </c>
      <c r="C27" s="19">
        <v>15</v>
      </c>
      <c r="D27" s="18">
        <v>16</v>
      </c>
      <c r="E27" s="18">
        <v>17</v>
      </c>
      <c r="F27" s="18">
        <v>18</v>
      </c>
      <c r="G27" s="18">
        <v>19</v>
      </c>
      <c r="H27" s="19">
        <v>20</v>
      </c>
      <c r="I27" s="19">
        <v>21</v>
      </c>
      <c r="J27" s="17">
        <v>4</v>
      </c>
      <c r="L27" s="47"/>
      <c r="M27" s="47"/>
      <c r="N27" s="47"/>
      <c r="O27" s="47"/>
      <c r="P27" s="47"/>
      <c r="Q27" s="47"/>
      <c r="R27" s="47"/>
      <c r="S27" s="47"/>
    </row>
    <row r="28" spans="1:19" x14ac:dyDescent="0.25">
      <c r="C28" s="16"/>
      <c r="D28" s="16"/>
      <c r="E28" s="16"/>
      <c r="F28" s="16"/>
      <c r="G28" s="16"/>
      <c r="H28" s="16"/>
      <c r="I28" s="16"/>
    </row>
  </sheetData>
  <mergeCells count="21">
    <mergeCell ref="A25:A27"/>
    <mergeCell ref="L8:S8"/>
    <mergeCell ref="A9:A14"/>
    <mergeCell ref="L9:S9"/>
    <mergeCell ref="L10:S10"/>
    <mergeCell ref="L11:S11"/>
    <mergeCell ref="L12:S15"/>
    <mergeCell ref="A15:A19"/>
    <mergeCell ref="L18:S24"/>
    <mergeCell ref="B19:B20"/>
    <mergeCell ref="A20:A24"/>
    <mergeCell ref="A1:J1"/>
    <mergeCell ref="L1:S1"/>
    <mergeCell ref="B3:B4"/>
    <mergeCell ref="A4:A8"/>
    <mergeCell ref="M5:O5"/>
    <mergeCell ref="P5:R5"/>
    <mergeCell ref="N6:O6"/>
    <mergeCell ref="P6:R6"/>
    <mergeCell ref="L7:S7"/>
    <mergeCell ref="B8:B9"/>
  </mergeCells>
  <phoneticPr fontId="1" type="noConversion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111上</vt:lpstr>
      <vt:lpstr>111上 (龍源國小)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營養師</cp:lastModifiedBy>
  <cp:lastPrinted>2022-08-22T02:03:48Z</cp:lastPrinted>
  <dcterms:created xsi:type="dcterms:W3CDTF">2021-08-09T05:47:13Z</dcterms:created>
  <dcterms:modified xsi:type="dcterms:W3CDTF">2022-08-25T05:53:37Z</dcterms:modified>
</cp:coreProperties>
</file>